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8_{698A29E1-42F0-4ED1-94A5-EC4450561EAF}" xr6:coauthVersionLast="45" xr6:coauthVersionMax="45" xr10:uidLastSave="{00000000-0000-0000-0000-000000000000}"/>
  <bookViews>
    <workbookView xWindow="-110" yWindow="-110" windowWidth="19420" windowHeight="10420" xr2:uid="{74F59AF4-4450-4494-BAF8-B7A48E53479E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4" i="1" l="1"/>
  <c r="R13" i="1"/>
  <c r="R12" i="1"/>
  <c r="R11" i="1"/>
  <c r="R10" i="1"/>
  <c r="R9" i="1"/>
  <c r="R8" i="1"/>
  <c r="R7" i="1"/>
  <c r="R6" i="1"/>
  <c r="R5" i="1"/>
  <c r="Q14" i="1"/>
  <c r="Q13" i="1"/>
  <c r="Q12" i="1"/>
  <c r="Q11" i="1"/>
  <c r="Q10" i="1"/>
  <c r="Q9" i="1"/>
  <c r="Q8" i="1"/>
  <c r="Q7" i="1"/>
  <c r="Q6" i="1"/>
  <c r="Q5" i="1"/>
  <c r="D23" i="1" l="1"/>
  <c r="D24" i="1"/>
  <c r="D22" i="1"/>
  <c r="D21" i="1"/>
  <c r="C15" i="1" l="1"/>
  <c r="D15" i="1"/>
  <c r="E15" i="1"/>
  <c r="F15" i="1"/>
  <c r="G15" i="1"/>
  <c r="H15" i="1"/>
  <c r="I15" i="1"/>
  <c r="J15" i="1"/>
  <c r="K15" i="1"/>
  <c r="L15" i="1"/>
  <c r="M15" i="1"/>
  <c r="B15" i="1"/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N13" i="1"/>
  <c r="P13" i="1" s="1"/>
  <c r="P5" i="1" l="1"/>
</calcChain>
</file>

<file path=xl/sharedStrings.xml><?xml version="1.0" encoding="utf-8"?>
<sst xmlns="http://schemas.openxmlformats.org/spreadsheetml/2006/main" count="75" uniqueCount="46">
  <si>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</si>
  <si>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</si>
  <si>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</si>
  <si>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</si>
  <si>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</si>
  <si>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</si>
  <si>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</si>
  <si>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</si>
  <si>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</si>
  <si>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</si>
  <si>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</si>
  <si>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</si>
  <si>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</si>
  <si>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</si>
  <si>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</si>
  <si>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</si>
  <si>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</si>
  <si>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</si>
  <si>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</si>
  <si>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</si>
  <si>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</si>
  <si>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</si>
  <si>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</si>
  <si>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</si>
  <si>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</si>
  <si>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</si>
  <si>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</si>
  <si>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</si>
  <si>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</si>
  <si>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</si>
  <si>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</si>
  <si>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</si>
  <si>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Sally</t>
  </si>
  <si>
    <t>Top Sales</t>
  </si>
  <si>
    <t>Lowest Sales</t>
  </si>
  <si>
    <t>Tristan</t>
  </si>
  <si>
    <t>Henry</t>
  </si>
  <si>
    <t>Gillian</t>
  </si>
  <si>
    <t>Caleb</t>
  </si>
  <si>
    <t>Average Sales April</t>
  </si>
  <si>
    <t>Average Sales December</t>
  </si>
  <si>
    <t>Average Sales April Henry and Tristan</t>
  </si>
  <si>
    <t>Average Sales April Aaron and Fergus</t>
  </si>
  <si>
    <t>Months top</t>
  </si>
  <si>
    <t>Months bottom</t>
  </si>
  <si>
    <t>Joseph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</si>
</sst>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1" xfId="1"/>
    <xf numFmtId="0" fontId="0" fillId="0" borderId="0" xfId="0" applyAlignment="1">
      <alignment horizontal="left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076-CD60-4A62-B9FF-2C927663BB14}">
  <dimension ref="A1:R24"/>
  <sheetViews>
    <sheetView tabSelected="1" topLeftCell="A4" workbookViewId="0">
      <pane xSplit="1" topLeftCell="B1" activePane="topRight" state="frozen"/>
      <selection activeCell="A4" sqref="A4"/>
      <selection pane="topRight" activeCell="D24" sqref="D24"/>
    </sheetView>
  </sheetViews>
  <sheetFormatPr defaultRowHeight="14.5" x14ac:dyDescent="0.35"/>
  <cols>
    <col min="1" max="1" width="17" customWidth="1"/>
    <col min="2" max="2" width="13.54296875" customWidth="1"/>
    <col min="3" max="3" width="13" customWidth="1"/>
    <col min="4" max="13" width="12.54296875" customWidth="1"/>
    <col min="15" max="15" width="11.1796875" customWidth="1"/>
    <col min="16" max="16" width="11" customWidth="1"/>
    <col min="17" max="17" width="10.7265625" bestFit="1" customWidth="1"/>
    <col min="18" max="18" width="14.26953125" bestFit="1" customWidth="1"/>
  </cols>
  <sheetData>
    <row r="1" spans="1:18" x14ac:dyDescent="0.35">
      <c r="A1" s="1" t="s">
        <v>0</v>
      </c>
    </row>
    <row r="2" spans="1:18" x14ac:dyDescent="0.35">
      <c r="A2" t="s">
        <v>1</v>
      </c>
    </row>
    <row r="4" spans="1:18" s="1" customFormat="1" ht="15" thickBot="1" x14ac:dyDescent="0.4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25</v>
      </c>
      <c r="O4" s="5" t="s">
        <v>26</v>
      </c>
      <c r="P4" s="5" t="s">
        <v>27</v>
      </c>
      <c r="Q4" s="5" t="s">
        <v>43</v>
      </c>
      <c r="R4" s="5" t="s">
        <v>44</v>
      </c>
    </row>
    <row r="5" spans="1:18" x14ac:dyDescent="0.35">
      <c r="A5" t="s">
        <v>16</v>
      </c>
      <c r="B5" s="4">
        <v>283</v>
      </c>
      <c r="C5" s="4">
        <v>152</v>
      </c>
      <c r="D5" s="4">
        <v>252</v>
      </c>
      <c r="E5" s="4">
        <v>132</v>
      </c>
      <c r="F5" s="4">
        <v>302</v>
      </c>
      <c r="G5" s="4">
        <v>284</v>
      </c>
      <c r="H5" s="4">
        <v>327</v>
      </c>
      <c r="I5" s="4">
        <v>173</v>
      </c>
      <c r="J5" s="4">
        <v>208</v>
      </c>
      <c r="K5" s="4">
        <v>254</v>
      </c>
      <c r="L5" s="4">
        <v>200</v>
      </c>
      <c r="M5" s="4">
        <v>188</v>
      </c>
      <c r="N5" s="4">
        <f t="shared" ref="N5:N14" si="0">SUM(B5:M5)</f>
        <v>2755</v>
      </c>
      <c r="O5" s="2">
        <v>12.65</v>
      </c>
      <c r="P5" s="3">
        <f t="shared" ref="P5:P14" si="1">SUM(O5*N5)</f>
        <v>34850.75</v>
      </c>
      <c r="Q5">
        <f>COUNTIF(B17:M17,F17)</f>
        <v>2</v>
      </c>
      <c r="R5">
        <f>COUNTIF(B18:M18,"Fergus")</f>
        <v>0</v>
      </c>
    </row>
    <row r="6" spans="1:18" x14ac:dyDescent="0.35">
      <c r="A6" t="s">
        <v>20</v>
      </c>
      <c r="B6" s="4">
        <v>285</v>
      </c>
      <c r="C6" s="4">
        <v>176</v>
      </c>
      <c r="D6" s="4">
        <v>268</v>
      </c>
      <c r="E6" s="4">
        <v>320</v>
      </c>
      <c r="F6" s="4">
        <v>197</v>
      </c>
      <c r="G6" s="4">
        <v>342</v>
      </c>
      <c r="H6" s="4">
        <v>284</v>
      </c>
      <c r="I6" s="4">
        <v>287</v>
      </c>
      <c r="J6" s="4">
        <v>132</v>
      </c>
      <c r="K6" s="4">
        <v>112</v>
      </c>
      <c r="L6" s="4">
        <v>139</v>
      </c>
      <c r="M6" s="4">
        <v>207</v>
      </c>
      <c r="N6" s="4">
        <f t="shared" si="0"/>
        <v>2749</v>
      </c>
      <c r="O6" s="2">
        <v>12.65</v>
      </c>
      <c r="P6" s="3">
        <f t="shared" si="1"/>
        <v>34774.85</v>
      </c>
      <c r="Q6">
        <f>COUNTIF(B17:M17,G17)</f>
        <v>1</v>
      </c>
      <c r="R6">
        <f>COUNTIF($B$18:$M$18,"Joseph")</f>
        <v>0</v>
      </c>
    </row>
    <row r="7" spans="1:18" x14ac:dyDescent="0.35">
      <c r="A7" t="s">
        <v>22</v>
      </c>
      <c r="B7" s="4">
        <v>151</v>
      </c>
      <c r="C7" s="4">
        <v>303</v>
      </c>
      <c r="D7" s="4">
        <v>332</v>
      </c>
      <c r="E7" s="4">
        <v>259</v>
      </c>
      <c r="F7" s="4">
        <v>255</v>
      </c>
      <c r="G7" s="4">
        <v>183</v>
      </c>
      <c r="H7" s="4">
        <v>256</v>
      </c>
      <c r="I7" s="4">
        <v>335</v>
      </c>
      <c r="J7" s="4">
        <v>122</v>
      </c>
      <c r="K7" s="4">
        <v>142</v>
      </c>
      <c r="L7" s="4">
        <v>90</v>
      </c>
      <c r="M7" s="4">
        <v>212</v>
      </c>
      <c r="N7" s="4">
        <f t="shared" si="0"/>
        <v>2640</v>
      </c>
      <c r="O7" s="2">
        <v>12.65</v>
      </c>
      <c r="P7" s="3">
        <f t="shared" si="1"/>
        <v>33396</v>
      </c>
      <c r="Q7">
        <f>COUNTIF(B17:M17,C17)</f>
        <v>1</v>
      </c>
      <c r="R7">
        <f>COUNTIF($B$18:$M$18,L18)</f>
        <v>1</v>
      </c>
    </row>
    <row r="8" spans="1:18" x14ac:dyDescent="0.35">
      <c r="A8" t="s">
        <v>24</v>
      </c>
      <c r="B8" s="4">
        <v>256</v>
      </c>
      <c r="C8" s="4">
        <v>199</v>
      </c>
      <c r="D8" s="4">
        <v>334</v>
      </c>
      <c r="E8" s="4">
        <v>343</v>
      </c>
      <c r="F8" s="4">
        <v>278</v>
      </c>
      <c r="G8" s="4">
        <v>322</v>
      </c>
      <c r="H8" s="4">
        <v>252</v>
      </c>
      <c r="I8" s="4">
        <v>252</v>
      </c>
      <c r="J8" s="4">
        <v>281</v>
      </c>
      <c r="K8" s="4">
        <v>297</v>
      </c>
      <c r="L8" s="4">
        <v>140</v>
      </c>
      <c r="M8" s="4">
        <v>166</v>
      </c>
      <c r="N8" s="4">
        <f t="shared" si="0"/>
        <v>3120</v>
      </c>
      <c r="O8" s="2">
        <v>12.65</v>
      </c>
      <c r="P8" s="3">
        <f t="shared" si="1"/>
        <v>39468</v>
      </c>
      <c r="Q8">
        <f>COUNTIF(B17:M17,N17)</f>
        <v>2</v>
      </c>
      <c r="R8">
        <f>COUNTIF($B$18:$M$18,"Aaron")</f>
        <v>0</v>
      </c>
    </row>
    <row r="9" spans="1:18" x14ac:dyDescent="0.35">
      <c r="A9" t="s">
        <v>21</v>
      </c>
      <c r="B9" s="4">
        <v>208</v>
      </c>
      <c r="C9" s="4">
        <v>247</v>
      </c>
      <c r="D9" s="4">
        <v>179</v>
      </c>
      <c r="E9" s="4">
        <v>306</v>
      </c>
      <c r="F9" s="4">
        <v>201</v>
      </c>
      <c r="G9" s="4">
        <v>162</v>
      </c>
      <c r="H9" s="4">
        <v>229</v>
      </c>
      <c r="I9" s="4">
        <v>297</v>
      </c>
      <c r="J9" s="4">
        <v>101</v>
      </c>
      <c r="K9" s="4">
        <v>285</v>
      </c>
      <c r="L9" s="4">
        <v>154</v>
      </c>
      <c r="M9" s="4">
        <v>222</v>
      </c>
      <c r="N9" s="4">
        <f t="shared" si="0"/>
        <v>2591</v>
      </c>
      <c r="O9" s="2">
        <v>12.65</v>
      </c>
      <c r="P9" s="3">
        <f t="shared" si="1"/>
        <v>32776.15</v>
      </c>
      <c r="Q9">
        <f>COUNTIF(B17:M17,"Caleb")</f>
        <v>0</v>
      </c>
      <c r="R9">
        <f>COUNTIF($B$18:$M$18,"Caleb")</f>
        <v>1</v>
      </c>
    </row>
    <row r="10" spans="1:18" x14ac:dyDescent="0.35">
      <c r="A10" t="s">
        <v>17</v>
      </c>
      <c r="B10" s="4">
        <v>152</v>
      </c>
      <c r="C10" s="4">
        <v>132</v>
      </c>
      <c r="D10" s="4">
        <v>124</v>
      </c>
      <c r="E10" s="4">
        <v>112</v>
      </c>
      <c r="F10" s="4">
        <v>297</v>
      </c>
      <c r="G10" s="4">
        <v>205</v>
      </c>
      <c r="H10" s="4">
        <v>212</v>
      </c>
      <c r="I10" s="4">
        <v>240</v>
      </c>
      <c r="J10" s="4">
        <v>135</v>
      </c>
      <c r="K10" s="4">
        <v>259</v>
      </c>
      <c r="L10" s="4">
        <v>208</v>
      </c>
      <c r="M10" s="4">
        <v>166</v>
      </c>
      <c r="N10" s="4">
        <f t="shared" si="0"/>
        <v>2242</v>
      </c>
      <c r="O10" s="2">
        <v>12.65</v>
      </c>
      <c r="P10" s="3">
        <f t="shared" si="1"/>
        <v>28361.3</v>
      </c>
      <c r="Q10">
        <f>COUNTIF(B17:M17,L17)</f>
        <v>1</v>
      </c>
      <c r="R10">
        <f>COUNTIF($B$18:$M$18,C18)</f>
        <v>2</v>
      </c>
    </row>
    <row r="11" spans="1:18" x14ac:dyDescent="0.35">
      <c r="A11" t="s">
        <v>23</v>
      </c>
      <c r="B11" s="4">
        <v>141</v>
      </c>
      <c r="C11" s="4">
        <v>165</v>
      </c>
      <c r="D11" s="4">
        <v>248</v>
      </c>
      <c r="E11" s="4">
        <v>282</v>
      </c>
      <c r="F11" s="4">
        <v>97</v>
      </c>
      <c r="G11" s="4">
        <v>138</v>
      </c>
      <c r="H11" s="4">
        <v>203</v>
      </c>
      <c r="I11" s="4">
        <v>272</v>
      </c>
      <c r="J11" s="4">
        <v>111</v>
      </c>
      <c r="K11" s="4">
        <v>149</v>
      </c>
      <c r="L11" s="4">
        <v>145</v>
      </c>
      <c r="M11" s="4">
        <v>201</v>
      </c>
      <c r="N11" s="4">
        <f t="shared" si="0"/>
        <v>2152</v>
      </c>
      <c r="O11" s="2">
        <v>12.65</v>
      </c>
      <c r="P11" s="3">
        <f t="shared" si="1"/>
        <v>27222.799999999999</v>
      </c>
      <c r="Q11">
        <f>COUNTIF(B17:M17,"Gillian")</f>
        <v>0</v>
      </c>
      <c r="R11">
        <f>COUNTIF($B$18:$M$18,F18)</f>
        <v>1</v>
      </c>
    </row>
    <row r="12" spans="1:18" x14ac:dyDescent="0.35">
      <c r="A12" t="s">
        <v>18</v>
      </c>
      <c r="B12" s="4">
        <v>136</v>
      </c>
      <c r="C12" s="4">
        <v>140</v>
      </c>
      <c r="D12" s="4">
        <v>155</v>
      </c>
      <c r="E12" s="4">
        <v>109</v>
      </c>
      <c r="F12" s="4">
        <v>110</v>
      </c>
      <c r="G12" s="4">
        <v>131</v>
      </c>
      <c r="H12" s="4">
        <v>193</v>
      </c>
      <c r="I12" s="4">
        <v>152</v>
      </c>
      <c r="J12" s="4">
        <v>189</v>
      </c>
      <c r="K12" s="4">
        <v>97</v>
      </c>
      <c r="L12" s="4">
        <v>145</v>
      </c>
      <c r="M12" s="4">
        <v>115</v>
      </c>
      <c r="N12" s="4">
        <f t="shared" si="0"/>
        <v>1672</v>
      </c>
      <c r="O12" s="2">
        <v>12.65</v>
      </c>
      <c r="P12" s="3">
        <f t="shared" si="1"/>
        <v>21150.799999999999</v>
      </c>
      <c r="Q12">
        <f>COUNTIF(B17:M17,"Henry")</f>
        <v>0</v>
      </c>
      <c r="R12">
        <f>COUNTIF($B$18:$M$18,I18)</f>
        <v>6</v>
      </c>
    </row>
    <row r="13" spans="1:18" x14ac:dyDescent="0.35">
      <c r="A13" t="s">
        <v>19</v>
      </c>
      <c r="B13" s="4">
        <v>340</v>
      </c>
      <c r="C13" s="4">
        <v>189</v>
      </c>
      <c r="D13" s="4">
        <v>242</v>
      </c>
      <c r="E13" s="4">
        <v>201</v>
      </c>
      <c r="F13" s="4">
        <v>154</v>
      </c>
      <c r="G13" s="4">
        <v>160</v>
      </c>
      <c r="H13" s="4">
        <v>185</v>
      </c>
      <c r="I13" s="4">
        <v>205</v>
      </c>
      <c r="J13" s="4">
        <v>316</v>
      </c>
      <c r="K13" s="4">
        <v>317</v>
      </c>
      <c r="L13" s="4">
        <v>95</v>
      </c>
      <c r="M13" s="4">
        <v>252</v>
      </c>
      <c r="N13" s="4">
        <f t="shared" si="0"/>
        <v>2656</v>
      </c>
      <c r="O13" s="2">
        <v>12.65</v>
      </c>
      <c r="P13" s="3">
        <f t="shared" si="1"/>
        <v>33598.400000000001</v>
      </c>
      <c r="Q13">
        <f>COUNTIF(B17:M17,J17)</f>
        <v>4</v>
      </c>
      <c r="R13">
        <f>COUNTIF($B$18:$M$18,"Maria")</f>
        <v>0</v>
      </c>
    </row>
    <row r="14" spans="1:18" x14ac:dyDescent="0.35">
      <c r="A14" t="s">
        <v>15</v>
      </c>
      <c r="B14" s="4">
        <v>321</v>
      </c>
      <c r="C14" s="4">
        <v>219</v>
      </c>
      <c r="D14" s="4">
        <v>263</v>
      </c>
      <c r="E14" s="4">
        <v>187</v>
      </c>
      <c r="F14" s="4">
        <v>209</v>
      </c>
      <c r="G14" s="4">
        <v>132</v>
      </c>
      <c r="H14" s="4">
        <v>164</v>
      </c>
      <c r="I14" s="4">
        <v>337</v>
      </c>
      <c r="J14" s="4">
        <v>268</v>
      </c>
      <c r="K14" s="4">
        <v>305</v>
      </c>
      <c r="L14" s="4">
        <v>174</v>
      </c>
      <c r="M14" s="4">
        <v>198</v>
      </c>
      <c r="N14" s="4">
        <f t="shared" si="0"/>
        <v>2777</v>
      </c>
      <c r="O14" s="2">
        <v>12.65</v>
      </c>
      <c r="P14" s="3">
        <f t="shared" si="1"/>
        <v>35129.050000000003</v>
      </c>
      <c r="Q14">
        <f>COUNTIF(B17:M17,I17)</f>
        <v>1</v>
      </c>
      <c r="R14">
        <f>COUNTIF($B$18:$M$18,H18)</f>
        <v>1</v>
      </c>
    </row>
    <row r="15" spans="1:18" x14ac:dyDescent="0.35">
      <c r="A15" t="s">
        <v>25</v>
      </c>
      <c r="B15">
        <f>SUM(B5:B14)</f>
        <v>2273</v>
      </c>
      <c r="C15">
        <f t="shared" ref="C15:M15" si="2">SUM(C5:C14)</f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7" spans="1:14" x14ac:dyDescent="0.35">
      <c r="A17" s="1" t="s">
        <v>33</v>
      </c>
      <c r="B17" t="s">
        <v>28</v>
      </c>
      <c r="C17" t="s">
        <v>29</v>
      </c>
      <c r="D17" t="s">
        <v>30</v>
      </c>
      <c r="E17" t="s">
        <v>30</v>
      </c>
      <c r="F17" t="s">
        <v>31</v>
      </c>
      <c r="G17" t="s">
        <v>45</v>
      </c>
      <c r="H17" t="s">
        <v>31</v>
      </c>
      <c r="I17" t="s">
        <v>32</v>
      </c>
      <c r="J17" t="s">
        <v>28</v>
      </c>
      <c r="K17" t="s">
        <v>28</v>
      </c>
      <c r="L17" t="s">
        <v>35</v>
      </c>
      <c r="M17" t="s">
        <v>28</v>
      </c>
      <c r="N17" t="s">
        <v>30</v>
      </c>
    </row>
    <row r="18" spans="1:14" x14ac:dyDescent="0.35">
      <c r="A18" s="1" t="s">
        <v>34</v>
      </c>
      <c r="B18" t="s">
        <v>36</v>
      </c>
      <c r="C18" t="s">
        <v>35</v>
      </c>
      <c r="D18" t="s">
        <v>35</v>
      </c>
      <c r="E18" t="s">
        <v>36</v>
      </c>
      <c r="F18" t="s">
        <v>37</v>
      </c>
      <c r="G18" t="s">
        <v>36</v>
      </c>
      <c r="H18" t="s">
        <v>32</v>
      </c>
      <c r="I18" t="s">
        <v>36</v>
      </c>
      <c r="J18" t="s">
        <v>38</v>
      </c>
      <c r="K18" t="s">
        <v>36</v>
      </c>
      <c r="L18" t="s">
        <v>29</v>
      </c>
      <c r="M18" t="s">
        <v>36</v>
      </c>
      <c r="N18" t="s">
        <v>36</v>
      </c>
    </row>
    <row r="21" spans="1:14" x14ac:dyDescent="0.35">
      <c r="A21" s="6" t="s">
        <v>39</v>
      </c>
      <c r="B21" s="6"/>
      <c r="C21" s="6"/>
      <c r="D21">
        <f>AVERAGE(B5:B14)</f>
        <v>227.3</v>
      </c>
    </row>
    <row r="22" spans="1:14" x14ac:dyDescent="0.35">
      <c r="A22" s="6" t="s">
        <v>40</v>
      </c>
      <c r="B22" s="6"/>
      <c r="C22" s="6"/>
      <c r="D22">
        <f>AVERAGE(J5:J14)</f>
        <v>186.3</v>
      </c>
    </row>
    <row r="23" spans="1:14" x14ac:dyDescent="0.35">
      <c r="A23" s="6" t="s">
        <v>41</v>
      </c>
      <c r="B23" s="6"/>
      <c r="C23" s="6"/>
      <c r="D23">
        <f>AVERAGE(B12,B10)</f>
        <v>144</v>
      </c>
    </row>
    <row r="24" spans="1:14" x14ac:dyDescent="0.35">
      <c r="A24" s="6" t="s">
        <v>42</v>
      </c>
      <c r="B24" s="6"/>
      <c r="C24" s="6"/>
      <c r="D24">
        <f>AVERAGE(B5,B8)</f>
        <v>269.5</v>
      </c>
    </row>
  </sheetData>
  <sortState xmlns:xlrd2="http://schemas.microsoft.com/office/spreadsheetml/2017/richdata2" ref="A5:P14">
    <sortCondition descending="1" ref="H14"/>
  </sortState>
  <mergeCells count="4">
    <mergeCell ref="A23:C23"/>
    <mergeCell ref="A24:C24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B74E-9DA9-4F43-A105-231AFBFE1C68}">
  <dimension ref="A3:B14"/>
  <sheetViews>
    <sheetView workbookViewId="0">
      <selection activeCell="I18" sqref="I18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2020-07-27T08:28:51Z</dcterms:modified>
</cp:coreProperties>
</file>